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0CF7E4C9-9D1B-40F8-9B84-2B99CD78FA0B}" xr6:coauthVersionLast="47" xr6:coauthVersionMax="47" xr10:uidLastSave="{00000000-0000-0000-0000-000000000000}"/>
  <bookViews>
    <workbookView xWindow="-108" yWindow="-108" windowWidth="23256" windowHeight="12576" xr2:uid="{00000000-000D-0000-FFFF-FFFF00000000}"/>
  </bookViews>
  <sheets>
    <sheet name="Version" sheetId="11" r:id="rId1"/>
    <sheet name="T24 Integration Studio" sheetId="12" r:id="rId2"/>
    <sheet name="Chro.Dat.CAAccruedInterestsLoad" sheetId="1" r:id="rId3"/>
    <sheet name="Pre-requisites" sheetId="5" r:id="rId4"/>
  </sheets>
  <externalReferences>
    <externalReference r:id="rId5"/>
  </externalReferences>
  <definedNames>
    <definedName name="_xlnm._FilterDatabase" localSheetId="2" hidden="1">'Chro.Dat.CAAccruedInterestsLoad'!$A$5:$L$5</definedName>
    <definedName name="Adaptator">#REF!</definedName>
    <definedName name="Flow">#REF!</definedName>
    <definedName name="FLOW_NAME">#REF!</definedName>
    <definedName name="TRIPLEA_DATATYPE">#REF!</definedName>
    <definedName name="TRIPLEA_ENTITY">#REF!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1" l="1"/>
  <c r="K7" i="1"/>
  <c r="E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Nicolas Elsen</author>
  </authors>
  <commentList>
    <comment ref="G4" authorId="0" shapeId="0" xr:uid="{00000000-0006-0000-0100-000001000000}">
      <text>
        <r>
          <rPr>
            <b/>
            <sz val="9"/>
            <color indexed="81"/>
            <rFont val="Tahoma"/>
            <family val="2"/>
          </rPr>
          <t xml:space="preserve">IMPORTANT NOTE:
</t>
        </r>
        <r>
          <rPr>
            <sz val="9"/>
            <color indexed="81"/>
            <rFont val="Tahoma"/>
            <family val="2"/>
          </rPr>
          <t>This event is not provided with the TTI project, but comes with T24.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K4" authorId="0" shapeId="0" xr:uid="{00000000-0006-0000-02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I5" authorId="0" shapeId="0" xr:uid="{00000000-0006-0000-02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200-000003000000}">
      <text>
        <r>
          <rPr>
            <b/>
            <sz val="9"/>
            <color indexed="81"/>
            <rFont val="Tahoma"/>
            <family val="2"/>
          </rPr>
          <t>This mapping rule describes the mapping directly between T24 and the fields defined in the XSD schema.
This mapping rule is defined from a technical point of view.</t>
        </r>
      </text>
    </comment>
    <comment ref="A6" authorId="0" shapeId="0" xr:uid="{00000000-0006-0000-0200-000004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<sst xmlns="http://schemas.openxmlformats.org/spreadsheetml/2006/main" count="141" uniqueCount="109">
  <si>
    <t>External Attribute (database)</t>
  </si>
  <si>
    <t>Comment(s)</t>
  </si>
  <si>
    <t>1.</t>
  </si>
  <si>
    <t>External Application/Version (database)</t>
  </si>
  <si>
    <t>Triple'A Plus Attribute</t>
  </si>
  <si>
    <t>Name</t>
  </si>
  <si>
    <t>SQL Name</t>
  </si>
  <si>
    <t>Event</t>
  </si>
  <si>
    <t>Operation</t>
  </si>
  <si>
    <t>Yes</t>
  </si>
  <si>
    <t>No</t>
  </si>
  <si>
    <t>Display Name</t>
  </si>
  <si>
    <t>Exit Point</t>
  </si>
  <si>
    <t>Component Service Details</t>
  </si>
  <si>
    <t>Service</t>
  </si>
  <si>
    <t>TSA Service Details</t>
  </si>
  <si>
    <t>Flow</t>
  </si>
  <si>
    <t>XSD Schema (Flow Definition)</t>
  </si>
  <si>
    <t>Mandatory
(Yes/No)</t>
  </si>
  <si>
    <t>TAP Name</t>
  </si>
  <si>
    <t>Financial Instrument</t>
  </si>
  <si>
    <t>Currency</t>
  </si>
  <si>
    <t>null</t>
  </si>
  <si>
    <t>Provider</t>
  </si>
  <si>
    <t>Nature</t>
  </si>
  <si>
    <t>Date</t>
  </si>
  <si>
    <t>Sub Nature Type</t>
  </si>
  <si>
    <t>Value</t>
  </si>
  <si>
    <t>FI Chronological Data</t>
  </si>
  <si>
    <t>instr_chrono</t>
  </si>
  <si>
    <t>All values in T24 CURRENCY table to be previousely created into the TAP Currency table</t>
  </si>
  <si>
    <t>Applies to Fixed Incomes</t>
  </si>
  <si>
    <t>All values in CURRENCY T24 application to be previousely imported into the Currency TAP table</t>
  </si>
  <si>
    <t>instrument</t>
  </si>
  <si>
    <t>dataNature</t>
  </si>
  <si>
    <t>validity</t>
  </si>
  <si>
    <t>provider</t>
  </si>
  <si>
    <t>valueType</t>
  </si>
  <si>
    <t>currency</t>
  </si>
  <si>
    <t>value</t>
  </si>
  <si>
    <t>Accrued Interest</t>
  </si>
  <si>
    <r>
      <t xml:space="preserve">hardcode </t>
    </r>
    <r>
      <rPr>
        <b/>
        <sz val="10"/>
        <color rgb="FFC00000"/>
        <rFont val="Verdana"/>
        <family val="2"/>
      </rPr>
      <t>18</t>
    </r>
  </si>
  <si>
    <t>2.</t>
  </si>
  <si>
    <t>All values in T24 ACCOUNT Table to be previousely created into the TAP instrument table</t>
  </si>
  <si>
    <t>DOCUMENT HISTORY</t>
  </si>
  <si>
    <t>Action (Create, Update, Delete, Deprecate)</t>
  </si>
  <si>
    <t>Author</t>
  </si>
  <si>
    <t>Adaptator Version</t>
  </si>
  <si>
    <t>Document Version</t>
  </si>
  <si>
    <t>Creation</t>
  </si>
  <si>
    <t>First delivered version of this mapping sheet</t>
  </si>
  <si>
    <t>Introduction</t>
  </si>
  <si>
    <t>I.Foret</t>
  </si>
  <si>
    <t>1.00.04</t>
  </si>
  <si>
    <t xml:space="preserve">@ID 
</t>
  </si>
  <si>
    <t>Update</t>
  </si>
  <si>
    <t>Nicolas Elsen</t>
  </si>
  <si>
    <t>1.01.02</t>
  </si>
  <si>
    <t>Review mapping sheet - initial load accruals are retrieved from the ACCOUNT application.</t>
  </si>
  <si>
    <t>ACCOUNT</t>
  </si>
  <si>
    <t>ACCOUNT
DATES</t>
  </si>
  <si>
    <t>CO.CODE
TODAY</t>
  </si>
  <si>
    <t>accountToday</t>
  </si>
  <si>
    <t>ACCOUNT&gt;CO.CODE&gt;DATES&gt;TODAY
From Account, go via it's CO.CODE field to the DATES application, and get today's application date for the respective company</t>
  </si>
  <si>
    <t>We don't have a date field on ACCOUNT for the various accrued debit and credit interest fields. So what we do is to apply T24's today date for the respective company - since the accrued interest is the value for that date.</t>
  </si>
  <si>
    <t>CURRENCY</t>
  </si>
  <si>
    <t>id</t>
  </si>
  <si>
    <t>@ID</t>
  </si>
  <si>
    <t>ACCR.CR.AMOUNT
ACCR.CR2.AMOUNT
ACCR.DR.AMOUNT
ACCR.DR2.AMOUNT</t>
  </si>
  <si>
    <t>accrCrAmount
accrCr2Amount
accrDrAmount
accrDr2Amount</t>
  </si>
  <si>
    <t>XSD Mapping rule</t>
  </si>
  <si>
    <t>XLST Mapping Rule</t>
  </si>
  <si>
    <t>August 21st, 2014</t>
  </si>
  <si>
    <t>Compute the sum of each accrued interest file multi value field. Then compute the totals for the results for the CR/CR2/DR/DR2 fields.</t>
  </si>
  <si>
    <t>August 27th, 2014</t>
  </si>
  <si>
    <t>Cater for sub-totals for the individual accrued interest fields, they are multi-value fields, so there can be several CR,CR2,DR,DR2 amounts.</t>
  </si>
  <si>
    <t>TTI Adaptor Mapping Sheet</t>
  </si>
  <si>
    <r>
      <t xml:space="preserve">This mapping sheet documents the mapping of T24 accounts accrued interests to Triple A instruments  chronological data
The accruals are mapped from the ACCOUNT mulit value fields ACCR.CR, ACCR.CR2, ACCR.DR, ACCR.DR2. Credit and Debit accruals are summed up to a cumulative value, that is then transferred as one accrued interest record into Triple A.
</t>
    </r>
    <r>
      <rPr>
        <b/>
        <sz val="10"/>
        <color theme="1"/>
        <rFont val="Verdana"/>
        <family val="2"/>
      </rPr>
      <t/>
    </r>
  </si>
  <si>
    <t>Application/Version Details</t>
  </si>
  <si>
    <t>Mapped to flow</t>
  </si>
  <si>
    <t>Include Before Image?</t>
  </si>
  <si>
    <t>N</t>
  </si>
  <si>
    <t>Manual Old/New</t>
  </si>
  <si>
    <t>ChronologicalDataCAAccruedInterestsLoad</t>
  </si>
  <si>
    <t>Old/New</t>
  </si>
  <si>
    <t>TAP Label</t>
  </si>
  <si>
    <t>GWPACK Label</t>
  </si>
  <si>
    <t>Associated Entity (Foreign Table)</t>
  </si>
  <si>
    <t>GW Pack Name</t>
  </si>
  <si>
    <t>ChronologicalData</t>
  </si>
  <si>
    <t>instr_id</t>
  </si>
  <si>
    <t>nature_e</t>
  </si>
  <si>
    <t>validity_d</t>
  </si>
  <si>
    <t>third_party_id</t>
  </si>
  <si>
    <t>sub_nat_type_id</t>
  </si>
  <si>
    <t>currency_id</t>
  </si>
  <si>
    <t>value_n</t>
  </si>
  <si>
    <t>NO</t>
  </si>
  <si>
    <t>August 12th, 2016</t>
  </si>
  <si>
    <t>1.2.1</t>
  </si>
  <si>
    <t>The Initial load event has been replaced by an online event, which will be triggered by the Generic Initial Load Service</t>
  </si>
  <si>
    <t>AUTH.ROUTINE</t>
  </si>
  <si>
    <t>Kiran Naik</t>
  </si>
  <si>
    <t>Removed filter condition (not allowing AA) to support AA Accounts flow.</t>
  </si>
  <si>
    <r>
      <rPr>
        <b/>
        <sz val="11"/>
        <color rgb="FF006100"/>
        <rFont val="Calibri"/>
        <family val="2"/>
        <scheme val="minor"/>
      </rPr>
      <t>Filter:</t>
    </r>
    <r>
      <rPr>
        <sz val="11"/>
        <color rgb="FF006100"/>
        <rFont val="Calibri"/>
        <family val="2"/>
        <scheme val="minor"/>
      </rPr>
      <t xml:space="preserve">
Only @ID's that are pointing to cash accounts that:
- have category  Only cash accounts with a category code is in 1001-1998
- are linked to a CUSTOMER who has a CUSTOMER.SECURITY record with CUSTOMER.TYPE = 'CUSTOMER'
- for which there is a value provided in one of the following fields: ACCR.CR.AMOUNT, ACCR.CR2.AMOUNT, ACCR.DR.AMOUNT, ACCR.DR2.AMOUNT
</t>
    </r>
  </si>
  <si>
    <t>7.5.0</t>
  </si>
  <si>
    <t>9.2.0</t>
  </si>
  <si>
    <t>The flow is now triggered by a version so as to allow for sequencing during the initial load - the sequence being loading cash accounts, then portfolios, then positions and accrued interest in that order. The CashAccount flow is triggered by the application ACCOUNT whereas this mapping and the mapping for the IL of accrued interest is triggered by the version ACCOUNT,TAP.IL</t>
  </si>
  <si>
    <t>ACCOUNT,TAP.IL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</si>
</sst>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1"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theme="1"/>
      <name val="Verdana"/>
      <family val="2"/>
      <charset val="238"/>
    </font>
    <font>
      <b/>
      <sz val="10"/>
      <color rgb="FFC00000"/>
      <name val="Verdana"/>
      <family val="2"/>
    </font>
    <font>
      <b/>
      <sz val="14"/>
      <color theme="1"/>
      <name val="Verdana"/>
      <family val="2"/>
    </font>
    <font>
      <b/>
      <sz val="14"/>
      <color theme="1"/>
      <name val="Calibri"/>
      <family val="2"/>
      <scheme val="minor"/>
    </font>
    <font>
      <sz val="14"/>
      <color theme="1"/>
      <name val="Calibri"/>
      <family val="2"/>
      <scheme val="minor"/>
    </font>
    <font>
      <sz val="9"/>
      <color indexed="81"/>
      <name val="Tahoma"/>
      <family val="2"/>
    </font>
    <font>
      <sz val="16"/>
      <color rgb="FF006100"/>
      <name val="Calibri"/>
      <family val="2"/>
      <scheme val="minor"/>
    </font>
    <font>
      <sz val="11"/>
      <color rgb="FF006100"/>
      <name val="Calibri"/>
      <family val="2"/>
      <scheme val="minor"/>
    </font>
    <font>
      <b/>
      <sz val="11"/>
      <color rgb="FF006100"/>
      <name val="Calibri"/>
      <family val="2"/>
      <scheme val="minor"/>
    </font>
  </fonts>
  <fills count="11">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tint="0.79998168889431442"/>
        <bgColor indexed="64"/>
      </patternFill>
    </fill>
  </fills>
  <borders count="61">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right style="dashed">
        <color auto="1"/>
      </right>
      <top style="thin">
        <color auto="1"/>
      </top>
      <bottom style="mediumDashed">
        <color auto="1"/>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hair">
        <color auto="1"/>
      </left>
      <right style="dashed">
        <color auto="1"/>
      </right>
      <top/>
      <bottom style="thin">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style="dashed">
        <color auto="1"/>
      </left>
      <right/>
      <top style="thin">
        <color auto="1"/>
      </top>
      <bottom style="mediumDashed">
        <color auto="1"/>
      </bottom>
      <diagonal/>
    </border>
    <border>
      <left/>
      <right style="dashed">
        <color auto="1"/>
      </right>
      <top style="hair">
        <color auto="1"/>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1" fillId="9" borderId="0" applyNumberFormat="0" applyBorder="0" applyAlignment="0" applyProtection="0"/>
  </cellStyleXfs>
  <cellXfs count="126">
    <xf numFmtId="0" fontId="0" fillId="0" borderId="0" xfId="0"/>
    <xf numFmtId="0" fontId="4" fillId="4" borderId="0" xfId="0" applyFont="1" applyFill="1" applyAlignment="1" applyProtection="1">
      <alignment horizontal="justify" vertical="top"/>
      <protection hidden="1"/>
    </xf>
    <xf numFmtId="0" fontId="4" fillId="4" borderId="0" xfId="0" applyFont="1" applyFill="1" applyAlignment="1" applyProtection="1">
      <alignment horizontal="justify" vertical="top" wrapText="1"/>
      <protection hidden="1"/>
    </xf>
    <xf numFmtId="49" fontId="5"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5" fillId="4" borderId="0" xfId="0" applyFont="1" applyFill="1" applyAlignment="1" applyProtection="1">
      <alignment horizontal="justify" vertical="top" wrapText="1"/>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11" fillId="5" borderId="4" xfId="0" applyFont="1" applyFill="1" applyBorder="1" applyAlignment="1" applyProtection="1">
      <alignment horizontal="justify" vertical="top"/>
      <protection hidden="1"/>
    </xf>
    <xf numFmtId="0" fontId="2" fillId="4" borderId="0" xfId="0" applyFont="1" applyFill="1" applyAlignment="1" applyProtection="1">
      <alignment vertical="top"/>
      <protection hidden="1"/>
    </xf>
    <xf numFmtId="0" fontId="6" fillId="3" borderId="19" xfId="0" applyFont="1" applyFill="1" applyBorder="1" applyAlignment="1" applyProtection="1">
      <alignment vertical="top" wrapText="1"/>
      <protection hidden="1"/>
    </xf>
    <xf numFmtId="0" fontId="11" fillId="5" borderId="2" xfId="0" applyFont="1" applyFill="1" applyBorder="1" applyAlignment="1" applyProtection="1">
      <alignment horizontal="justify" vertical="top" wrapText="1"/>
      <protection hidden="1"/>
    </xf>
    <xf numFmtId="0" fontId="6" fillId="3" borderId="24" xfId="0" applyFont="1" applyFill="1" applyBorder="1" applyAlignment="1" applyProtection="1">
      <alignment vertical="top" wrapText="1"/>
      <protection hidden="1"/>
    </xf>
    <xf numFmtId="0" fontId="6" fillId="8" borderId="21" xfId="0" applyFont="1" applyFill="1" applyBorder="1" applyAlignment="1" applyProtection="1">
      <alignment horizontal="justify" vertical="top" wrapText="1"/>
      <protection hidden="1"/>
    </xf>
    <xf numFmtId="0" fontId="6" fillId="8" borderId="28" xfId="0" applyFont="1" applyFill="1" applyBorder="1" applyAlignment="1" applyProtection="1">
      <alignment horizontal="justify" vertical="top" wrapText="1"/>
      <protection hidden="1"/>
    </xf>
    <xf numFmtId="0" fontId="6" fillId="8" borderId="20" xfId="0" applyFont="1" applyFill="1" applyBorder="1" applyAlignment="1" applyProtection="1">
      <alignment horizontal="justify" vertical="top" wrapText="1"/>
      <protection hidden="1"/>
    </xf>
    <xf numFmtId="0" fontId="6" fillId="8" borderId="22" xfId="0" applyFont="1" applyFill="1" applyBorder="1" applyAlignment="1" applyProtection="1">
      <alignment horizontal="justify" vertical="top" wrapText="1"/>
      <protection hidden="1"/>
    </xf>
    <xf numFmtId="0" fontId="6" fillId="3" borderId="34" xfId="0" applyFont="1" applyFill="1" applyBorder="1" applyAlignment="1" applyProtection="1">
      <alignment vertical="top" wrapText="1"/>
      <protection hidden="1"/>
    </xf>
    <xf numFmtId="0" fontId="7" fillId="4" borderId="0" xfId="0" applyFont="1" applyFill="1" applyAlignment="1" applyProtection="1">
      <alignment horizontal="justify" vertical="top"/>
      <protection hidden="1"/>
    </xf>
    <xf numFmtId="0" fontId="20" fillId="5" borderId="11" xfId="0" applyFont="1" applyFill="1" applyBorder="1" applyAlignment="1" applyProtection="1">
      <alignment horizontal="justify" vertical="top"/>
      <protection hidden="1"/>
    </xf>
    <xf numFmtId="0" fontId="11" fillId="5" borderId="10" xfId="0" applyFont="1" applyFill="1" applyBorder="1" applyAlignment="1" applyProtection="1">
      <alignment horizontal="justify" vertical="top"/>
      <protection hidden="1"/>
    </xf>
    <xf numFmtId="0" fontId="11" fillId="5" borderId="35" xfId="0" applyFont="1" applyFill="1" applyBorder="1" applyAlignment="1" applyProtection="1">
      <alignment horizontal="justify" vertical="top"/>
      <protection hidden="1"/>
    </xf>
    <xf numFmtId="0" fontId="22" fillId="5" borderId="4" xfId="0" applyFont="1" applyFill="1" applyBorder="1" applyAlignment="1">
      <alignment horizontal="justify" vertical="top"/>
    </xf>
    <xf numFmtId="0" fontId="22" fillId="5" borderId="37"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7" xfId="0" applyFont="1" applyFill="1" applyBorder="1" applyAlignment="1" applyProtection="1">
      <alignment horizontal="justify" vertical="top" wrapText="1"/>
      <protection hidden="1"/>
    </xf>
    <xf numFmtId="0" fontId="6" fillId="2" borderId="6" xfId="0" applyFont="1" applyFill="1" applyBorder="1" applyAlignment="1" applyProtection="1">
      <alignment vertical="top" wrapText="1"/>
      <protection hidden="1"/>
    </xf>
    <xf numFmtId="0" fontId="6" fillId="3" borderId="25" xfId="0" applyFont="1" applyFill="1" applyBorder="1" applyAlignment="1" applyProtection="1">
      <alignment vertical="top" wrapText="1"/>
      <protection hidden="1"/>
    </xf>
    <xf numFmtId="0" fontId="11" fillId="5"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5" fillId="10" borderId="40" xfId="0" applyFont="1" applyFill="1" applyBorder="1" applyAlignment="1" applyProtection="1">
      <alignment horizontal="left" vertical="top" wrapText="1"/>
      <protection hidden="1"/>
    </xf>
    <xf numFmtId="0" fontId="5" fillId="10" borderId="41" xfId="0" applyFont="1" applyFill="1" applyBorder="1" applyAlignment="1" applyProtection="1">
      <alignment horizontal="left" vertical="top" wrapText="1"/>
      <protection hidden="1"/>
    </xf>
    <xf numFmtId="164" fontId="5" fillId="10" borderId="41" xfId="0" applyNumberFormat="1" applyFont="1" applyFill="1" applyBorder="1" applyAlignment="1" applyProtection="1">
      <alignment horizontal="left" vertical="top" wrapText="1"/>
      <protection hidden="1"/>
    </xf>
    <xf numFmtId="165" fontId="5" fillId="10" borderId="41" xfId="0" applyNumberFormat="1" applyFont="1" applyFill="1" applyBorder="1" applyAlignment="1" applyProtection="1">
      <alignment horizontal="left" vertical="top" wrapText="1"/>
      <protection hidden="1"/>
    </xf>
    <xf numFmtId="166" fontId="5" fillId="10" borderId="41" xfId="0" applyNumberFormat="1" applyFont="1" applyFill="1" applyBorder="1" applyAlignment="1" applyProtection="1">
      <alignment horizontal="left" vertical="top" wrapText="1"/>
      <protection hidden="1"/>
    </xf>
    <xf numFmtId="0" fontId="5" fillId="10" borderId="42" xfId="0" applyFont="1" applyFill="1" applyBorder="1" applyAlignment="1" applyProtection="1">
      <alignment horizontal="left" vertical="top" wrapText="1"/>
      <protection hidden="1"/>
    </xf>
    <xf numFmtId="0" fontId="19" fillId="6" borderId="0" xfId="0" applyFont="1" applyFill="1" applyBorder="1" applyAlignment="1" applyProtection="1">
      <alignment horizontal="justify" vertical="top" wrapText="1"/>
      <protection hidden="1"/>
    </xf>
    <xf numFmtId="0" fontId="6" fillId="2" borderId="16" xfId="0" applyFont="1" applyFill="1" applyBorder="1" applyAlignment="1" applyProtection="1">
      <alignment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7" fillId="7" borderId="0" xfId="0" applyFont="1" applyFill="1" applyBorder="1" applyAlignment="1" applyProtection="1">
      <alignment horizontal="justify" vertical="top" wrapText="1"/>
      <protection hidden="1"/>
    </xf>
    <xf numFmtId="0" fontId="19" fillId="6" borderId="47" xfId="0" applyFont="1" applyFill="1" applyBorder="1" applyAlignment="1" applyProtection="1">
      <alignment horizontal="justify" vertical="top" wrapText="1"/>
      <protection hidden="1"/>
    </xf>
    <xf numFmtId="0" fontId="6" fillId="8" borderId="48" xfId="0" applyFont="1" applyFill="1" applyBorder="1" applyAlignment="1" applyProtection="1">
      <alignment horizontal="justify" vertical="top" wrapText="1"/>
      <protection hidden="1"/>
    </xf>
    <xf numFmtId="0" fontId="1" fillId="4" borderId="29" xfId="0" applyFont="1" applyFill="1" applyBorder="1" applyAlignment="1" applyProtection="1">
      <alignment horizontal="justify" vertical="top" wrapText="1"/>
      <protection hidden="1"/>
    </xf>
    <xf numFmtId="0" fontId="1" fillId="4" borderId="27" xfId="0" applyFont="1" applyFill="1" applyBorder="1" applyAlignment="1" applyProtection="1">
      <alignment horizontal="left" vertical="top" wrapText="1"/>
      <protection hidden="1"/>
    </xf>
    <xf numFmtId="0" fontId="1" fillId="4" borderId="49" xfId="0" applyFont="1" applyFill="1" applyBorder="1" applyAlignment="1" applyProtection="1">
      <alignment horizontal="left" vertical="top" wrapText="1"/>
      <protection hidden="1"/>
    </xf>
    <xf numFmtId="0" fontId="1" fillId="4" borderId="50" xfId="0" applyFont="1" applyFill="1" applyBorder="1" applyAlignment="1" applyProtection="1">
      <alignment horizontal="justify" vertical="top" wrapText="1"/>
      <protection hidden="1"/>
    </xf>
    <xf numFmtId="0" fontId="1" fillId="4" borderId="51"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locked="0"/>
    </xf>
    <xf numFmtId="0" fontId="1" fillId="4" borderId="52"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9" xfId="0" applyFont="1" applyFill="1" applyBorder="1" applyAlignment="1" applyProtection="1">
      <alignment horizontal="left" vertical="top" wrapText="1"/>
      <protection hidden="1"/>
    </xf>
    <xf numFmtId="0" fontId="1" fillId="4" borderId="53" xfId="0" applyFont="1" applyFill="1" applyBorder="1" applyAlignment="1" applyProtection="1">
      <alignment horizontal="left" vertical="top" wrapText="1"/>
      <protection hidden="1"/>
    </xf>
    <xf numFmtId="0" fontId="17" fillId="7" borderId="6" xfId="0" applyFont="1" applyFill="1" applyBorder="1" applyAlignment="1" applyProtection="1">
      <alignment horizontal="justify" vertical="top" wrapText="1"/>
      <protection hidden="1"/>
    </xf>
    <xf numFmtId="0" fontId="17" fillId="7" borderId="54" xfId="0" applyFont="1" applyFill="1" applyBorder="1" applyAlignment="1" applyProtection="1">
      <alignment horizontal="justify" vertical="top" wrapText="1"/>
      <protection hidden="1"/>
    </xf>
    <xf numFmtId="0" fontId="19" fillId="6" borderId="55" xfId="0" applyFont="1" applyFill="1" applyBorder="1" applyAlignment="1" applyProtection="1">
      <alignment horizontal="left" vertical="top" wrapText="1"/>
      <protection hidden="1"/>
    </xf>
    <xf numFmtId="0" fontId="1" fillId="4" borderId="56" xfId="0" applyFont="1" applyFill="1" applyBorder="1" applyAlignment="1" applyProtection="1">
      <alignment horizontal="justify" vertical="top" wrapText="1"/>
      <protection hidden="1"/>
    </xf>
    <xf numFmtId="0" fontId="19" fillId="6" borderId="57" xfId="0" applyFont="1" applyFill="1" applyBorder="1" applyAlignment="1" applyProtection="1">
      <alignment horizontal="left" vertical="top" wrapText="1"/>
      <protection hidden="1"/>
    </xf>
    <xf numFmtId="0" fontId="1" fillId="4" borderId="39" xfId="0" applyFont="1" applyFill="1" applyBorder="1" applyAlignment="1" applyProtection="1">
      <alignment horizontal="justify" vertical="top" wrapText="1"/>
      <protection hidden="1"/>
    </xf>
    <xf numFmtId="0" fontId="19" fillId="6" borderId="57" xfId="0" applyFont="1" applyFill="1" applyBorder="1" applyAlignment="1" applyProtection="1">
      <alignment horizontal="justify" vertical="top" wrapText="1"/>
      <protection hidden="1"/>
    </xf>
    <xf numFmtId="0" fontId="10" fillId="0" borderId="2" xfId="0" applyFont="1" applyFill="1" applyBorder="1" applyAlignment="1" applyProtection="1">
      <alignment horizontal="justify" vertical="top" wrapText="1"/>
      <protection hidden="1"/>
    </xf>
    <xf numFmtId="0" fontId="10" fillId="0" borderId="11" xfId="0" applyFont="1" applyFill="1" applyBorder="1" applyAlignment="1" applyProtection="1">
      <alignment horizontal="justify" vertical="top" wrapText="1"/>
      <protection hidden="1"/>
    </xf>
    <xf numFmtId="0" fontId="10" fillId="0" borderId="8" xfId="0" applyFont="1" applyFill="1" applyBorder="1" applyAlignment="1" applyProtection="1">
      <alignment horizontal="justify" vertical="top"/>
      <protection hidden="1"/>
    </xf>
    <xf numFmtId="0" fontId="18" fillId="0" borderId="12" xfId="0" applyFont="1" applyFill="1" applyBorder="1" applyAlignment="1" applyProtection="1">
      <alignment horizontal="justify" vertical="top"/>
      <protection hidden="1"/>
    </xf>
    <xf numFmtId="0" fontId="5" fillId="0" borderId="8" xfId="0" applyFont="1" applyFill="1" applyBorder="1" applyAlignment="1" applyProtection="1">
      <alignment horizontal="justify" vertical="top" wrapText="1"/>
      <protection hidden="1"/>
    </xf>
    <xf numFmtId="0" fontId="5" fillId="0" borderId="8" xfId="0" quotePrefix="1" applyFont="1" applyFill="1" applyBorder="1" applyAlignment="1" applyProtection="1">
      <alignment horizontal="justify" vertical="top" wrapText="1"/>
      <protection hidden="1"/>
    </xf>
    <xf numFmtId="0" fontId="12" fillId="0" borderId="36" xfId="0" applyFont="1" applyFill="1" applyBorder="1" applyAlignment="1" applyProtection="1">
      <alignment horizontal="justify" vertical="top" wrapText="1"/>
      <protection hidden="1"/>
    </xf>
    <xf numFmtId="0" fontId="12" fillId="0" borderId="12" xfId="0" quotePrefix="1" applyFont="1" applyFill="1" applyBorder="1" applyAlignment="1" applyProtection="1">
      <alignment horizontal="justify" vertical="top" wrapText="1"/>
      <protection hidden="1"/>
    </xf>
    <xf numFmtId="0" fontId="22" fillId="0" borderId="8" xfId="0" applyFont="1" applyFill="1" applyBorder="1" applyAlignment="1" applyProtection="1">
      <alignment horizontal="justify" vertical="top" wrapText="1"/>
      <protection hidden="1"/>
    </xf>
    <xf numFmtId="0" fontId="22" fillId="0" borderId="23" xfId="0" applyFont="1" applyFill="1" applyBorder="1" applyAlignment="1" applyProtection="1">
      <alignment horizontal="justify" vertical="top" wrapText="1"/>
      <protection hidden="1"/>
    </xf>
    <xf numFmtId="0" fontId="10" fillId="0" borderId="4" xfId="0" applyFont="1" applyFill="1" applyBorder="1" applyAlignment="1" applyProtection="1">
      <alignment horizontal="justify" vertical="top"/>
      <protection hidden="1"/>
    </xf>
    <xf numFmtId="0" fontId="5" fillId="0" borderId="4" xfId="0" applyFont="1" applyFill="1" applyBorder="1" applyAlignment="1" applyProtection="1">
      <alignment horizontal="justify" vertical="top" wrapText="1"/>
      <protection hidden="1"/>
    </xf>
    <xf numFmtId="0" fontId="12" fillId="0" borderId="35" xfId="0" applyFont="1" applyFill="1" applyBorder="1" applyAlignment="1" applyProtection="1">
      <alignment horizontal="justify" vertical="top" wrapText="1"/>
      <protection hidden="1"/>
    </xf>
    <xf numFmtId="0" fontId="12" fillId="0" borderId="12" xfId="0" applyFont="1" applyFill="1" applyBorder="1" applyAlignment="1" applyProtection="1">
      <alignment horizontal="justify" vertical="top" wrapText="1"/>
      <protection hidden="1"/>
    </xf>
    <xf numFmtId="0" fontId="1" fillId="0" borderId="4" xfId="0" applyFont="1" applyFill="1" applyBorder="1" applyAlignment="1" applyProtection="1">
      <alignment horizontal="justify" vertical="top" wrapText="1"/>
      <protection hidden="1"/>
    </xf>
    <xf numFmtId="0" fontId="22" fillId="0" borderId="3" xfId="0" applyFont="1" applyFill="1" applyBorder="1" applyAlignment="1" applyProtection="1">
      <alignment horizontal="justify" vertical="top" wrapText="1"/>
      <protection hidden="1"/>
    </xf>
    <xf numFmtId="0" fontId="10" fillId="0" borderId="59" xfId="0" applyFont="1" applyFill="1" applyBorder="1" applyAlignment="1" applyProtection="1">
      <alignment horizontal="justify" vertical="top" wrapText="1"/>
      <protection hidden="1"/>
    </xf>
    <xf numFmtId="0" fontId="10" fillId="0" borderId="10" xfId="0" applyFont="1" applyFill="1" applyBorder="1" applyAlignment="1" applyProtection="1">
      <alignment horizontal="justify" vertical="top" wrapText="1"/>
      <protection hidden="1"/>
    </xf>
    <xf numFmtId="0" fontId="6" fillId="2" borderId="13" xfId="0" applyFont="1" applyFill="1" applyBorder="1" applyAlignment="1" applyProtection="1">
      <alignment vertical="top" wrapText="1"/>
      <protection hidden="1"/>
    </xf>
    <xf numFmtId="0" fontId="20" fillId="5" borderId="10" xfId="0" applyFont="1" applyFill="1" applyBorder="1" applyAlignment="1" applyProtection="1">
      <alignment horizontal="justify" vertical="top"/>
      <protection hidden="1"/>
    </xf>
    <xf numFmtId="0" fontId="18" fillId="0" borderId="59" xfId="0" applyFont="1" applyFill="1" applyBorder="1" applyAlignment="1" applyProtection="1">
      <alignment horizontal="justify" vertical="top"/>
      <protection hidden="1"/>
    </xf>
    <xf numFmtId="0" fontId="6" fillId="3" borderId="22" xfId="0" applyFont="1" applyFill="1" applyBorder="1" applyAlignment="1" applyProtection="1">
      <alignment vertical="top" wrapText="1"/>
      <protection hidden="1"/>
    </xf>
    <xf numFmtId="0" fontId="28" fillId="9" borderId="60"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8" fillId="9" borderId="60" xfId="1" applyFont="1" applyBorder="1" applyAlignment="1" applyProtection="1">
      <alignment horizontal="justify" vertical="top"/>
      <protection hidden="1"/>
    </xf>
    <xf numFmtId="0" fontId="24" fillId="2" borderId="5" xfId="0" applyFont="1" applyFill="1" applyBorder="1" applyAlignment="1" applyProtection="1">
      <alignment horizontal="justify" vertical="top" wrapText="1"/>
      <protection hidden="1"/>
    </xf>
    <xf numFmtId="0" fontId="25" fillId="2" borderId="6" xfId="0" applyFont="1" applyFill="1" applyBorder="1" applyAlignment="1" applyProtection="1">
      <alignment horizontal="justify" vertical="top" wrapText="1"/>
      <protection hidden="1"/>
    </xf>
    <xf numFmtId="0" fontId="26" fillId="2" borderId="6" xfId="0" applyFont="1" applyFill="1" applyBorder="1" applyAlignment="1" applyProtection="1">
      <alignment horizontal="justify" vertical="top" wrapText="1"/>
      <protection hidden="1"/>
    </xf>
    <xf numFmtId="0" fontId="26" fillId="2" borderId="7" xfId="0" applyFont="1" applyFill="1" applyBorder="1" applyAlignment="1" applyProtection="1">
      <alignment horizontal="justify" vertical="top" wrapText="1"/>
      <protection hidden="1"/>
    </xf>
    <xf numFmtId="0" fontId="5" fillId="4" borderId="0" xfId="0" applyFont="1" applyFill="1" applyAlignment="1" applyProtection="1">
      <alignment horizontal="left" vertical="top" wrapText="1"/>
      <protection hidden="1"/>
    </xf>
    <xf numFmtId="0" fontId="1" fillId="4" borderId="0" xfId="0" applyFont="1" applyFill="1" applyAlignment="1" applyProtection="1">
      <alignment horizontal="left" vertical="top" wrapText="1"/>
      <protection hidden="1"/>
    </xf>
    <xf numFmtId="0" fontId="24" fillId="2" borderId="43" xfId="0" applyFont="1" applyFill="1" applyBorder="1" applyAlignment="1" applyProtection="1">
      <alignment horizontal="justify" vertical="top" wrapText="1"/>
      <protection hidden="1"/>
    </xf>
    <xf numFmtId="0" fontId="25" fillId="2" borderId="44" xfId="0" applyFont="1" applyFill="1" applyBorder="1" applyAlignment="1" applyProtection="1">
      <alignment horizontal="justify" vertical="top" wrapText="1"/>
      <protection hidden="1"/>
    </xf>
    <xf numFmtId="0" fontId="26" fillId="2" borderId="44" xfId="0" applyFont="1" applyFill="1" applyBorder="1" applyAlignment="1" applyProtection="1">
      <alignment horizontal="justify" vertical="top" wrapText="1"/>
      <protection hidden="1"/>
    </xf>
    <xf numFmtId="0" fontId="26" fillId="2" borderId="45" xfId="0" applyFont="1" applyFill="1" applyBorder="1" applyAlignment="1" applyProtection="1">
      <alignment horizontal="justify" vertical="top" wrapText="1"/>
      <protection hidden="1"/>
    </xf>
    <xf numFmtId="0" fontId="17" fillId="7" borderId="30" xfId="0" applyFont="1" applyFill="1" applyBorder="1" applyAlignment="1" applyProtection="1">
      <alignment horizontal="justify" vertical="top" wrapText="1"/>
      <protection hidden="1"/>
    </xf>
    <xf numFmtId="0" fontId="17" fillId="7" borderId="31" xfId="0" applyFont="1" applyFill="1" applyBorder="1" applyAlignment="1" applyProtection="1">
      <alignment horizontal="justify" vertical="top" wrapText="1"/>
      <protection hidden="1"/>
    </xf>
    <xf numFmtId="0" fontId="19" fillId="6" borderId="32" xfId="0" applyFont="1" applyFill="1" applyBorder="1" applyAlignment="1" applyProtection="1">
      <alignment horizontal="justify" vertical="top" wrapText="1"/>
      <protection hidden="1"/>
    </xf>
    <xf numFmtId="0" fontId="19" fillId="6" borderId="33" xfId="0" applyFont="1" applyFill="1" applyBorder="1" applyAlignment="1" applyProtection="1">
      <alignment horizontal="justify" vertical="top" wrapText="1"/>
      <protection hidden="1"/>
    </xf>
    <xf numFmtId="0" fontId="19" fillId="6" borderId="46" xfId="0" applyFont="1" applyFill="1" applyBorder="1" applyAlignment="1" applyProtection="1">
      <alignment horizontal="justify" vertical="top" wrapText="1"/>
      <protection hidden="1"/>
    </xf>
    <xf numFmtId="0" fontId="19" fillId="6" borderId="47" xfId="0" applyFont="1" applyFill="1" applyBorder="1" applyAlignment="1" applyProtection="1">
      <alignment horizontal="justify" vertical="top" wrapText="1"/>
      <protection hidden="1"/>
    </xf>
    <xf numFmtId="0" fontId="6" fillId="2" borderId="5" xfId="0" applyFont="1" applyFill="1" applyBorder="1" applyAlignment="1" applyProtection="1">
      <alignment vertical="top" wrapText="1"/>
      <protection hidden="1"/>
    </xf>
    <xf numFmtId="0" fontId="6" fillId="2" borderId="6" xfId="0" applyFont="1" applyFill="1" applyBorder="1" applyAlignment="1" applyProtection="1">
      <alignment vertical="top" wrapText="1"/>
      <protection hidden="1"/>
    </xf>
    <xf numFmtId="0" fontId="28" fillId="9" borderId="43" xfId="1" applyFont="1" applyBorder="1" applyAlignment="1" applyProtection="1">
      <alignment horizontal="left" vertical="top" wrapText="1"/>
      <protection hidden="1"/>
    </xf>
    <xf numFmtId="0" fontId="28" fillId="9" borderId="44" xfId="1" applyFont="1" applyBorder="1" applyAlignment="1" applyProtection="1">
      <alignment horizontal="left" vertical="top" wrapText="1"/>
      <protection hidden="1"/>
    </xf>
    <xf numFmtId="0" fontId="29" fillId="9" borderId="0" xfId="1" applyFont="1" applyBorder="1" applyAlignment="1" applyProtection="1">
      <alignment horizontal="left" vertical="top" wrapText="1"/>
      <protection hidden="1"/>
    </xf>
    <xf numFmtId="0" fontId="28" fillId="9" borderId="0" xfId="1" applyFont="1" applyBorder="1" applyAlignment="1" applyProtection="1">
      <alignment horizontal="left" vertical="top" wrapText="1"/>
      <protection hidden="1"/>
    </xf>
    <xf numFmtId="0" fontId="28" fillId="9" borderId="53" xfId="1" applyFont="1" applyBorder="1" applyAlignment="1" applyProtection="1">
      <alignment horizontal="left" vertical="top" wrapText="1"/>
      <protection hidden="1"/>
    </xf>
    <xf numFmtId="0" fontId="28" fillId="9" borderId="43" xfId="1" applyFont="1" applyBorder="1" applyAlignment="1" applyProtection="1">
      <alignment vertical="top"/>
      <protection hidden="1"/>
    </xf>
    <xf numFmtId="0" fontId="28" fillId="9" borderId="44" xfId="1" applyFont="1" applyBorder="1" applyAlignment="1" applyProtection="1">
      <alignment vertical="top"/>
      <protection hidden="1"/>
    </xf>
    <xf numFmtId="0" fontId="6" fillId="2" borderId="17" xfId="0" applyFont="1" applyFill="1" applyBorder="1" applyAlignment="1" applyProtection="1">
      <alignment vertical="top" wrapText="1"/>
      <protection hidden="1"/>
    </xf>
    <xf numFmtId="0" fontId="0" fillId="0" borderId="18" xfId="0" applyBorder="1" applyAlignment="1" applyProtection="1">
      <alignment vertical="top" wrapText="1"/>
      <protection hidden="1"/>
    </xf>
    <xf numFmtId="0" fontId="6" fillId="2" borderId="14" xfId="0" applyFont="1" applyFill="1" applyBorder="1" applyAlignment="1" applyProtection="1">
      <alignment vertical="top" wrapText="1"/>
      <protection hidden="1"/>
    </xf>
    <xf numFmtId="0" fontId="0" fillId="0" borderId="15" xfId="0" applyBorder="1" applyAlignment="1" applyProtection="1">
      <alignment vertical="top" wrapText="1"/>
      <protection hidden="1"/>
    </xf>
    <xf numFmtId="0" fontId="0" fillId="0" borderId="15" xfId="0" applyBorder="1" applyAlignment="1">
      <alignment vertical="top" wrapText="1"/>
    </xf>
    <xf numFmtId="0" fontId="6" fillId="2" borderId="58" xfId="0" applyFont="1" applyFill="1" applyBorder="1" applyAlignment="1" applyProtection="1">
      <alignment horizontal="center" vertical="top" wrapText="1"/>
      <protection hidden="1"/>
    </xf>
    <xf numFmtId="0" fontId="6" fillId="2" borderId="38" xfId="0" applyFont="1" applyFill="1" applyBorder="1" applyAlignment="1" applyProtection="1">
      <alignment horizontal="center" vertical="top" wrapText="1"/>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cellXfs>
  <cellStyles count="2">
    <cellStyle name="Good" xfId="1" builtinId="26"/>
    <cellStyle name="Normal" xfId="0" builtinId="0"/>
  </cellStyles>
  <dxfs count="48">
    <dxf>
      <font>
        <color theme="0"/>
      </font>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TTI%20B2F-FinancialInstrumentLombardWeigh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InstrLombardWeightsDX"/>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31"/>
  <sheetViews>
    <sheetView tabSelected="1" zoomScale="85" zoomScaleNormal="85" workbookViewId="0">
      <selection activeCell="G13" sqref="G13"/>
    </sheetView>
  </sheetViews>
  <sheetFormatPr defaultColWidth="9.109375" defaultRowHeight="12.6" x14ac:dyDescent="0.3"/>
  <cols>
    <col min="1" max="1" width="3.44140625" style="29" customWidth="1"/>
    <col min="2" max="2" width="25.88671875" style="29" customWidth="1"/>
    <col min="3" max="3" width="23.44140625" style="29" customWidth="1"/>
    <col min="4" max="4" width="21.6640625" style="30" customWidth="1"/>
    <col min="5" max="5" width="12.5546875" style="31" customWidth="1"/>
    <col min="6" max="6" width="12.44140625" style="32" customWidth="1"/>
    <col min="7" max="7" width="74.44140625" style="29" customWidth="1"/>
    <col min="8" max="41" width="9.109375" style="29"/>
    <col min="42" max="42" width="18.88671875" style="29" customWidth="1"/>
    <col min="43" max="43" width="39.109375" style="29" customWidth="1"/>
    <col min="44" max="44" width="41.5546875" style="29" customWidth="1"/>
    <col min="45" max="45" width="42" style="29" customWidth="1"/>
    <col min="46" max="16384" width="9.109375" style="29"/>
  </cols>
  <sheetData>
    <row r="1" spans="2:7" ht="14.1" customHeight="1" x14ac:dyDescent="0.3"/>
    <row r="2" spans="2:7" ht="14.1" customHeight="1" x14ac:dyDescent="0.3"/>
    <row r="3" spans="2:7" ht="27" customHeight="1" x14ac:dyDescent="0.3">
      <c r="B3" s="98" t="s">
        <v>76</v>
      </c>
      <c r="C3" s="99"/>
      <c r="D3" s="99"/>
      <c r="E3" s="100"/>
      <c r="F3" s="100"/>
      <c r="G3" s="101"/>
    </row>
    <row r="6" spans="2:7" ht="21" customHeight="1" thickBot="1" x14ac:dyDescent="0.35">
      <c r="B6" s="92" t="s">
        <v>44</v>
      </c>
      <c r="C6" s="93"/>
      <c r="D6" s="93"/>
      <c r="E6" s="94"/>
      <c r="F6" s="94"/>
      <c r="G6" s="95"/>
    </row>
    <row r="7" spans="2:7" ht="27.75" customHeight="1" thickTop="1" thickBot="1" x14ac:dyDescent="0.35">
      <c r="B7" s="33" t="s">
        <v>45</v>
      </c>
      <c r="C7" s="34" t="s">
        <v>46</v>
      </c>
      <c r="D7" s="35" t="s">
        <v>25</v>
      </c>
      <c r="E7" s="36" t="s">
        <v>47</v>
      </c>
      <c r="F7" s="37" t="s">
        <v>48</v>
      </c>
      <c r="G7" s="38" t="s">
        <v>1</v>
      </c>
    </row>
    <row r="8" spans="2:7" ht="14.1" customHeight="1" thickTop="1" x14ac:dyDescent="0.3">
      <c r="B8" s="41" t="s">
        <v>49</v>
      </c>
      <c r="C8" s="42" t="s">
        <v>52</v>
      </c>
      <c r="D8" s="43">
        <v>41702</v>
      </c>
      <c r="E8" s="44" t="s">
        <v>53</v>
      </c>
      <c r="F8" s="45">
        <v>1</v>
      </c>
      <c r="G8" s="46" t="s">
        <v>50</v>
      </c>
    </row>
    <row r="9" spans="2:7" ht="29.25" customHeight="1" x14ac:dyDescent="0.3">
      <c r="B9" s="41" t="s">
        <v>55</v>
      </c>
      <c r="C9" s="42" t="s">
        <v>56</v>
      </c>
      <c r="D9" s="43" t="s">
        <v>72</v>
      </c>
      <c r="E9" s="44" t="s">
        <v>57</v>
      </c>
      <c r="F9" s="45">
        <v>1.1000000000000001</v>
      </c>
      <c r="G9" s="46" t="s">
        <v>58</v>
      </c>
    </row>
    <row r="10" spans="2:7" ht="29.25" customHeight="1" x14ac:dyDescent="0.3">
      <c r="B10" s="41" t="s">
        <v>55</v>
      </c>
      <c r="C10" s="42" t="s">
        <v>56</v>
      </c>
      <c r="D10" s="43" t="s">
        <v>74</v>
      </c>
      <c r="E10" s="44" t="s">
        <v>57</v>
      </c>
      <c r="F10" s="45">
        <v>1.2</v>
      </c>
      <c r="G10" s="46" t="s">
        <v>75</v>
      </c>
    </row>
    <row r="11" spans="2:7" ht="29.25" customHeight="1" x14ac:dyDescent="0.3">
      <c r="B11" s="41" t="s">
        <v>55</v>
      </c>
      <c r="C11" s="42" t="s">
        <v>56</v>
      </c>
      <c r="D11" s="43" t="s">
        <v>98</v>
      </c>
      <c r="E11" s="44">
        <v>2.11</v>
      </c>
      <c r="F11" s="45" t="s">
        <v>99</v>
      </c>
      <c r="G11" s="46" t="s">
        <v>100</v>
      </c>
    </row>
    <row r="12" spans="2:7" ht="29.25" customHeight="1" x14ac:dyDescent="0.3">
      <c r="B12" s="41" t="s">
        <v>55</v>
      </c>
      <c r="C12" s="42" t="s">
        <v>102</v>
      </c>
      <c r="D12" s="43">
        <v>44427</v>
      </c>
      <c r="E12" s="44" t="s">
        <v>105</v>
      </c>
      <c r="F12" s="45">
        <v>1.3</v>
      </c>
      <c r="G12" s="46" t="s">
        <v>103</v>
      </c>
    </row>
    <row r="13" spans="2:7" ht="75.599999999999994" x14ac:dyDescent="0.3">
      <c r="B13" s="41" t="s">
        <v>55</v>
      </c>
      <c r="C13" s="42" t="s">
        <v>56</v>
      </c>
      <c r="D13" s="43">
        <v>45125</v>
      </c>
      <c r="E13" s="44" t="s">
        <v>106</v>
      </c>
      <c r="F13" s="45">
        <v>1.4</v>
      </c>
      <c r="G13" s="46" t="s">
        <v>107</v>
      </c>
    </row>
    <row r="15" spans="2:7" x14ac:dyDescent="0.3">
      <c r="B15" s="96" t="s">
        <v>51</v>
      </c>
      <c r="C15" s="96"/>
    </row>
    <row r="16" spans="2:7" x14ac:dyDescent="0.3">
      <c r="B16" s="97" t="s">
        <v>77</v>
      </c>
      <c r="C16" s="97"/>
      <c r="D16" s="97"/>
      <c r="E16" s="97"/>
      <c r="F16" s="97"/>
      <c r="G16" s="97"/>
    </row>
    <row r="17" spans="2:7" x14ac:dyDescent="0.3">
      <c r="B17" s="97"/>
      <c r="C17" s="97"/>
      <c r="D17" s="97"/>
      <c r="E17" s="97"/>
      <c r="F17" s="97"/>
      <c r="G17" s="97"/>
    </row>
    <row r="18" spans="2:7" x14ac:dyDescent="0.3">
      <c r="B18" s="97"/>
      <c r="C18" s="97"/>
      <c r="D18" s="97"/>
      <c r="E18" s="97"/>
      <c r="F18" s="97"/>
      <c r="G18" s="97"/>
    </row>
    <row r="19" spans="2:7" x14ac:dyDescent="0.3">
      <c r="B19" s="97"/>
      <c r="C19" s="97"/>
      <c r="D19" s="97"/>
      <c r="E19" s="97"/>
      <c r="F19" s="97"/>
      <c r="G19" s="97"/>
    </row>
    <row r="20" spans="2:7" x14ac:dyDescent="0.3">
      <c r="B20" s="97"/>
      <c r="C20" s="97"/>
      <c r="D20" s="97"/>
      <c r="E20" s="97"/>
      <c r="F20" s="97"/>
      <c r="G20" s="97"/>
    </row>
    <row r="21" spans="2:7" x14ac:dyDescent="0.3">
      <c r="B21" s="97"/>
      <c r="C21" s="97"/>
      <c r="D21" s="97"/>
      <c r="E21" s="97"/>
      <c r="F21" s="97"/>
      <c r="G21" s="97"/>
    </row>
    <row r="22" spans="2:7" x14ac:dyDescent="0.3">
      <c r="B22" s="97"/>
      <c r="C22" s="97"/>
      <c r="D22" s="97"/>
      <c r="E22" s="97"/>
      <c r="F22" s="97"/>
      <c r="G22" s="97"/>
    </row>
    <row r="23" spans="2:7" x14ac:dyDescent="0.3">
      <c r="B23" s="97"/>
      <c r="C23" s="97"/>
      <c r="D23" s="97"/>
      <c r="E23" s="97"/>
      <c r="F23" s="97"/>
      <c r="G23" s="97"/>
    </row>
    <row r="24" spans="2:7" x14ac:dyDescent="0.3">
      <c r="B24" s="97"/>
      <c r="C24" s="97"/>
      <c r="D24" s="97"/>
      <c r="E24" s="97"/>
      <c r="F24" s="97"/>
      <c r="G24" s="97"/>
    </row>
    <row r="25" spans="2:7" x14ac:dyDescent="0.3">
      <c r="B25" s="97"/>
      <c r="C25" s="97"/>
      <c r="D25" s="97"/>
      <c r="E25" s="97"/>
      <c r="F25" s="97"/>
      <c r="G25" s="97"/>
    </row>
    <row r="26" spans="2:7" x14ac:dyDescent="0.3">
      <c r="B26" s="97"/>
      <c r="C26" s="97"/>
      <c r="D26" s="97"/>
      <c r="E26" s="97"/>
      <c r="F26" s="97"/>
      <c r="G26" s="97"/>
    </row>
    <row r="27" spans="2:7" x14ac:dyDescent="0.3">
      <c r="B27" s="97"/>
      <c r="C27" s="97"/>
      <c r="D27" s="97"/>
      <c r="E27" s="97"/>
      <c r="F27" s="97"/>
      <c r="G27" s="97"/>
    </row>
    <row r="28" spans="2:7" x14ac:dyDescent="0.3">
      <c r="B28" s="97"/>
      <c r="C28" s="97"/>
      <c r="D28" s="97"/>
      <c r="E28" s="97"/>
      <c r="F28" s="97"/>
      <c r="G28" s="97"/>
    </row>
    <row r="29" spans="2:7" x14ac:dyDescent="0.3">
      <c r="B29" s="97"/>
      <c r="C29" s="97"/>
      <c r="D29" s="97"/>
      <c r="E29" s="97"/>
      <c r="F29" s="97"/>
      <c r="G29" s="97"/>
    </row>
    <row r="30" spans="2:7" x14ac:dyDescent="0.3">
      <c r="B30" s="97"/>
      <c r="C30" s="97"/>
      <c r="D30" s="97"/>
      <c r="E30" s="97"/>
      <c r="F30" s="97"/>
      <c r="G30" s="97"/>
    </row>
    <row r="31" spans="2:7" x14ac:dyDescent="0.3">
      <c r="B31" s="97"/>
      <c r="C31" s="97"/>
      <c r="D31" s="97"/>
      <c r="E31" s="97"/>
      <c r="F31" s="97"/>
      <c r="G31" s="97"/>
    </row>
  </sheetData>
  <mergeCells count="4">
    <mergeCell ref="B6:G6"/>
    <mergeCell ref="B15:C15"/>
    <mergeCell ref="B16:G31"/>
    <mergeCell ref="B3:G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
  <sheetViews>
    <sheetView zoomScale="85" zoomScaleNormal="85" workbookViewId="0">
      <selection activeCell="A5" sqref="A5"/>
    </sheetView>
  </sheetViews>
  <sheetFormatPr defaultRowHeight="14.4" x14ac:dyDescent="0.3"/>
  <cols>
    <col min="1" max="1" width="45.5546875" customWidth="1"/>
    <col min="2" max="2" width="43.5546875" customWidth="1"/>
    <col min="3" max="3" width="25.6640625" customWidth="1"/>
    <col min="4" max="4" width="37.5546875" customWidth="1"/>
    <col min="5" max="5" width="18.44140625" customWidth="1"/>
    <col min="6" max="6" width="30" customWidth="1"/>
    <col min="7" max="7" width="47" customWidth="1"/>
  </cols>
  <sheetData>
    <row r="1" spans="1:7" ht="28.8" thickBot="1" x14ac:dyDescent="0.35">
      <c r="A1" s="102" t="s">
        <v>7</v>
      </c>
      <c r="B1" s="103"/>
      <c r="C1" s="103"/>
      <c r="D1" s="103"/>
      <c r="E1" s="103"/>
      <c r="F1" s="103"/>
      <c r="G1" s="47"/>
    </row>
    <row r="2" spans="1:7" ht="16.8" thickBot="1" x14ac:dyDescent="0.35">
      <c r="A2" s="104" t="s">
        <v>5</v>
      </c>
      <c r="B2" s="106" t="s">
        <v>78</v>
      </c>
      <c r="C2" s="107"/>
      <c r="D2" s="106" t="s">
        <v>13</v>
      </c>
      <c r="E2" s="107"/>
      <c r="F2" s="39" t="s">
        <v>15</v>
      </c>
      <c r="G2" s="48" t="s">
        <v>79</v>
      </c>
    </row>
    <row r="3" spans="1:7" ht="16.8" thickBot="1" x14ac:dyDescent="0.35">
      <c r="A3" s="105"/>
      <c r="B3" s="13" t="s">
        <v>5</v>
      </c>
      <c r="C3" s="14" t="s">
        <v>12</v>
      </c>
      <c r="D3" s="13" t="s">
        <v>14</v>
      </c>
      <c r="E3" s="15" t="s">
        <v>8</v>
      </c>
      <c r="F3" s="16" t="s">
        <v>14</v>
      </c>
      <c r="G3" s="49"/>
    </row>
    <row r="4" spans="1:7" ht="15" thickTop="1" x14ac:dyDescent="0.3">
      <c r="A4" s="24" t="s">
        <v>83</v>
      </c>
      <c r="B4" s="25" t="s">
        <v>108</v>
      </c>
      <c r="C4" s="50" t="s">
        <v>101</v>
      </c>
      <c r="D4" s="51"/>
      <c r="E4" s="52"/>
      <c r="F4" s="53"/>
      <c r="G4" s="54" t="s">
        <v>83</v>
      </c>
    </row>
    <row r="5" spans="1:7" x14ac:dyDescent="0.3">
      <c r="A5" s="24"/>
      <c r="B5" s="25"/>
      <c r="C5" s="50"/>
      <c r="D5" s="51"/>
      <c r="E5" s="52"/>
      <c r="F5" s="55"/>
      <c r="G5" s="56"/>
    </row>
    <row r="6" spans="1:7" x14ac:dyDescent="0.3">
      <c r="A6" s="57"/>
      <c r="B6" s="51"/>
      <c r="C6" s="58"/>
      <c r="D6" s="51"/>
      <c r="E6" s="52"/>
      <c r="F6" s="59"/>
      <c r="G6" s="56"/>
    </row>
    <row r="9" spans="1:7" ht="28.8" thickBot="1" x14ac:dyDescent="0.35">
      <c r="A9" s="60" t="s">
        <v>16</v>
      </c>
      <c r="B9" s="61"/>
    </row>
    <row r="10" spans="1:7" ht="16.8" thickTop="1" x14ac:dyDescent="0.3">
      <c r="A10" s="62" t="s">
        <v>5</v>
      </c>
      <c r="B10" s="63" t="s">
        <v>83</v>
      </c>
    </row>
    <row r="11" spans="1:7" ht="16.2" x14ac:dyDescent="0.3">
      <c r="A11" s="64" t="s">
        <v>80</v>
      </c>
      <c r="B11" s="65" t="s">
        <v>81</v>
      </c>
    </row>
    <row r="12" spans="1:7" ht="16.2" x14ac:dyDescent="0.3">
      <c r="A12" s="66" t="s">
        <v>82</v>
      </c>
      <c r="B12" s="65" t="s">
        <v>81</v>
      </c>
    </row>
  </sheetData>
  <mergeCells count="4">
    <mergeCell ref="A1:F1"/>
    <mergeCell ref="A2:A3"/>
    <mergeCell ref="B2:C2"/>
    <mergeCell ref="D2:E2"/>
  </mergeCells>
  <conditionalFormatting sqref="B6:F6">
    <cfRule type="expression" dxfId="47" priority="23">
      <formula>CELL("contents", #REF!) = "Version"</formula>
    </cfRule>
  </conditionalFormatting>
  <conditionalFormatting sqref="B6:C6">
    <cfRule type="expression" dxfId="46" priority="22">
      <formula>CELL("contents", #REF!) = "Component Service"</formula>
    </cfRule>
  </conditionalFormatting>
  <conditionalFormatting sqref="B6:E6">
    <cfRule type="expression" dxfId="45" priority="21">
      <formula>CELL("contents", #REF!) = "TSA Service"</formula>
    </cfRule>
  </conditionalFormatting>
  <conditionalFormatting sqref="B6:F6">
    <cfRule type="expression" dxfId="44" priority="20">
      <formula>CELL("contents", #REF!) = "&lt;Please select a value&gt;"</formula>
    </cfRule>
  </conditionalFormatting>
  <conditionalFormatting sqref="D6:F6">
    <cfRule type="expression" dxfId="43" priority="19">
      <formula>CELL("contents", #REF!) = "Application"</formula>
    </cfRule>
  </conditionalFormatting>
  <conditionalFormatting sqref="F6">
    <cfRule type="expression" dxfId="42" priority="18">
      <formula>CELL("contents", #REF!) = "Component Service"</formula>
    </cfRule>
  </conditionalFormatting>
  <conditionalFormatting sqref="F4">
    <cfRule type="expression" dxfId="41" priority="5">
      <formula>CELL("contents", #REF!) = "&lt;Please select a value&gt;"</formula>
    </cfRule>
  </conditionalFormatting>
  <conditionalFormatting sqref="D4:E4">
    <cfRule type="expression" dxfId="40" priority="17">
      <formula>CELL("contents", #REF!) = "Application"</formula>
    </cfRule>
  </conditionalFormatting>
  <conditionalFormatting sqref="D4:E5">
    <cfRule type="expression" dxfId="39" priority="16">
      <formula>CELL("contents", #REF!) = "Version"</formula>
    </cfRule>
  </conditionalFormatting>
  <conditionalFormatting sqref="D4:E5">
    <cfRule type="expression" dxfId="38" priority="15">
      <formula>CELL("contents", #REF!) = "TSA Service"</formula>
    </cfRule>
  </conditionalFormatting>
  <conditionalFormatting sqref="D4:E5">
    <cfRule type="expression" dxfId="37" priority="14">
      <formula>CELL("contents", #REF!) = "&lt;Please select a value&gt;"</formula>
    </cfRule>
  </conditionalFormatting>
  <conditionalFormatting sqref="D5:E5">
    <cfRule type="expression" dxfId="36" priority="13">
      <formula>CELL("contents", #REF!) = "Application"</formula>
    </cfRule>
  </conditionalFormatting>
  <conditionalFormatting sqref="B4:C4">
    <cfRule type="expression" dxfId="35" priority="12">
      <formula>CELL("contents", #REF!) = "Version"</formula>
    </cfRule>
  </conditionalFormatting>
  <conditionalFormatting sqref="B4:C4">
    <cfRule type="expression" dxfId="34" priority="11">
      <formula>CELL("contents", #REF!) = "Component Service"</formula>
    </cfRule>
  </conditionalFormatting>
  <conditionalFormatting sqref="B4:C4">
    <cfRule type="expression" dxfId="33" priority="10">
      <formula>CELL("contents", #REF!) = "TSA Service"</formula>
    </cfRule>
  </conditionalFormatting>
  <conditionalFormatting sqref="B4:C4">
    <cfRule type="expression" dxfId="32" priority="9">
      <formula>CELL("contents", #REF!) = "&lt;Please select a value&gt;"</formula>
    </cfRule>
  </conditionalFormatting>
  <conditionalFormatting sqref="F4">
    <cfRule type="expression" dxfId="31" priority="8">
      <formula>CELL("contents", #REF!) = "Application"</formula>
    </cfRule>
  </conditionalFormatting>
  <conditionalFormatting sqref="F4">
    <cfRule type="expression" dxfId="30" priority="7">
      <formula>CELL("contents", #REF!) = "Version"</formula>
    </cfRule>
  </conditionalFormatting>
  <conditionalFormatting sqref="F4">
    <cfRule type="expression" dxfId="29" priority="6">
      <formula>CELL("contents", #REF!) = "Component Service"</formula>
    </cfRule>
  </conditionalFormatting>
  <conditionalFormatting sqref="B5">
    <cfRule type="expression" dxfId="28" priority="4">
      <formula>CELL("contents", #REF!) = "Version"</formula>
    </cfRule>
  </conditionalFormatting>
  <conditionalFormatting sqref="B5">
    <cfRule type="expression" dxfId="27" priority="3">
      <formula>CELL("contents", #REF!) = "Component Service"</formula>
    </cfRule>
  </conditionalFormatting>
  <conditionalFormatting sqref="B5">
    <cfRule type="expression" dxfId="26" priority="2">
      <formula>CELL("contents", #REF!) = "TSA Service"</formula>
    </cfRule>
  </conditionalFormatting>
  <conditionalFormatting sqref="B5">
    <cfRule type="expression" dxfId="25" priority="1">
      <formula>CELL("contents", #REF!) = "&lt;Please select a value&gt;"</formula>
    </cfRule>
  </conditionalFormatting>
  <dataValidations count="1">
    <dataValidation type="list" allowBlank="1" showInputMessage="1" showErrorMessage="1" sqref="C6 C4" xr:uid="{00000000-0002-0000-0100-000000000000}">
      <formula1>"INPUT.ROUTINE, AUTH.ROUTINE"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L13"/>
  <sheetViews>
    <sheetView zoomScale="70" zoomScaleNormal="70" workbookViewId="0">
      <pane xSplit="4" ySplit="5" topLeftCell="E6" activePane="bottomRight" state="frozen"/>
      <selection pane="topRight" activeCell="F1" sqref="F1"/>
      <selection pane="bottomLeft" activeCell="A5" sqref="A5"/>
      <selection pane="bottomRight" activeCell="F9" sqref="F9"/>
    </sheetView>
  </sheetViews>
  <sheetFormatPr defaultColWidth="9.109375" defaultRowHeight="14.1" customHeight="1" x14ac:dyDescent="0.3"/>
  <cols>
    <col min="1" max="1" width="32.109375" style="1" bestFit="1" customWidth="1"/>
    <col min="2" max="3" width="16.44140625" style="1" customWidth="1"/>
    <col min="4" max="4" width="17.44140625" style="1" customWidth="1"/>
    <col min="5" max="5" width="18" style="1" bestFit="1" customWidth="1"/>
    <col min="6" max="6" width="15" style="1" customWidth="1"/>
    <col min="7" max="7" width="30.5546875" style="1" customWidth="1"/>
    <col min="8" max="8" width="26.33203125" style="1" customWidth="1"/>
    <col min="9" max="9" width="21.109375" style="1" customWidth="1"/>
    <col min="10" max="10" width="54.33203125" style="1" customWidth="1"/>
    <col min="11" max="11" width="33" style="2" customWidth="1"/>
    <col min="12" max="12" width="48.88671875" style="2" customWidth="1"/>
    <col min="13" max="16384" width="9.109375" style="1"/>
  </cols>
  <sheetData>
    <row r="1" spans="1:12" s="90" customFormat="1" ht="20.25" customHeight="1" x14ac:dyDescent="0.3">
      <c r="A1" s="89" t="s">
        <v>19</v>
      </c>
      <c r="B1" s="110" t="s">
        <v>28</v>
      </c>
      <c r="C1" s="111"/>
      <c r="D1" s="111"/>
      <c r="E1" s="112" t="s">
        <v>104</v>
      </c>
      <c r="F1" s="113"/>
      <c r="G1" s="113"/>
      <c r="H1" s="113"/>
      <c r="I1" s="113"/>
      <c r="J1" s="113"/>
      <c r="K1" s="113"/>
      <c r="L1" s="113"/>
    </row>
    <row r="2" spans="1:12" s="90" customFormat="1" ht="22.5" customHeight="1" x14ac:dyDescent="0.3">
      <c r="A2" s="91" t="s">
        <v>6</v>
      </c>
      <c r="B2" s="115" t="s">
        <v>29</v>
      </c>
      <c r="C2" s="116"/>
      <c r="D2" s="116"/>
      <c r="E2" s="113"/>
      <c r="F2" s="113"/>
      <c r="G2" s="113"/>
      <c r="H2" s="113"/>
      <c r="I2" s="113"/>
      <c r="J2" s="113"/>
      <c r="K2" s="113"/>
      <c r="L2" s="113"/>
    </row>
    <row r="3" spans="1:12" s="90" customFormat="1" ht="58.5" customHeight="1" x14ac:dyDescent="0.3">
      <c r="A3" s="91" t="s">
        <v>88</v>
      </c>
      <c r="B3" s="115" t="s">
        <v>89</v>
      </c>
      <c r="C3" s="116"/>
      <c r="D3" s="116"/>
      <c r="E3" s="114"/>
      <c r="F3" s="114"/>
      <c r="G3" s="114"/>
      <c r="H3" s="114"/>
      <c r="I3" s="114"/>
      <c r="J3" s="114"/>
      <c r="K3" s="114"/>
      <c r="L3" s="114"/>
    </row>
    <row r="4" spans="1:12" s="5" customFormat="1" ht="32.25" customHeight="1" thickBot="1" x14ac:dyDescent="0.35">
      <c r="A4" s="108" t="s">
        <v>4</v>
      </c>
      <c r="B4" s="109"/>
      <c r="C4" s="26"/>
      <c r="D4" s="85"/>
      <c r="E4" s="40"/>
      <c r="F4" s="40" t="s">
        <v>84</v>
      </c>
      <c r="G4" s="119" t="s">
        <v>3</v>
      </c>
      <c r="H4" s="119" t="s">
        <v>0</v>
      </c>
      <c r="I4" s="122" t="s">
        <v>17</v>
      </c>
      <c r="J4" s="123"/>
      <c r="K4" s="119" t="s">
        <v>71</v>
      </c>
      <c r="L4" s="117" t="s">
        <v>1</v>
      </c>
    </row>
    <row r="5" spans="1:12" s="5" customFormat="1" ht="49.5" customHeight="1" thickBot="1" x14ac:dyDescent="0.35">
      <c r="A5" s="10" t="s">
        <v>85</v>
      </c>
      <c r="B5" s="10" t="s">
        <v>86</v>
      </c>
      <c r="C5" s="10" t="s">
        <v>6</v>
      </c>
      <c r="D5" s="10" t="s">
        <v>18</v>
      </c>
      <c r="E5" s="88" t="s">
        <v>87</v>
      </c>
      <c r="F5" s="27"/>
      <c r="G5" s="120"/>
      <c r="H5" s="120"/>
      <c r="I5" s="17" t="s">
        <v>11</v>
      </c>
      <c r="J5" s="12" t="s">
        <v>70</v>
      </c>
      <c r="K5" s="121"/>
      <c r="L5" s="118"/>
    </row>
    <row r="6" spans="1:12" s="18" customFormat="1" ht="33" customHeight="1" thickTop="1" x14ac:dyDescent="0.3">
      <c r="A6" s="11" t="s">
        <v>40</v>
      </c>
      <c r="B6" s="28"/>
      <c r="C6" s="86"/>
      <c r="D6" s="8" t="s">
        <v>10</v>
      </c>
      <c r="E6" s="19" t="e">
        <f>VLOOKUP(#REF!,#REF!,2,FALSE)</f>
        <v>#REF!</v>
      </c>
      <c r="F6" s="86" t="s">
        <v>97</v>
      </c>
      <c r="G6" s="8"/>
      <c r="H6" s="8"/>
      <c r="I6" s="21"/>
      <c r="J6" s="20"/>
      <c r="K6" s="22"/>
      <c r="L6" s="23" t="s">
        <v>31</v>
      </c>
    </row>
    <row r="7" spans="1:12" ht="29.25" customHeight="1" x14ac:dyDescent="0.3">
      <c r="A7" s="67" t="s">
        <v>20</v>
      </c>
      <c r="B7" s="68" t="s">
        <v>33</v>
      </c>
      <c r="C7" s="83" t="s">
        <v>90</v>
      </c>
      <c r="D7" s="69" t="s">
        <v>9</v>
      </c>
      <c r="E7" s="70" t="s">
        <v>20</v>
      </c>
      <c r="F7" s="87"/>
      <c r="G7" s="71" t="s">
        <v>59</v>
      </c>
      <c r="H7" s="72" t="s">
        <v>54</v>
      </c>
      <c r="I7" s="73" t="s">
        <v>66</v>
      </c>
      <c r="J7" s="74" t="s">
        <v>67</v>
      </c>
      <c r="K7" s="75" t="str">
        <f>I7</f>
        <v>id</v>
      </c>
      <c r="L7" s="76"/>
    </row>
    <row r="8" spans="1:12" ht="19.5" customHeight="1" x14ac:dyDescent="0.3">
      <c r="A8" s="67" t="s">
        <v>24</v>
      </c>
      <c r="B8" s="68" t="s">
        <v>34</v>
      </c>
      <c r="C8" s="84" t="s">
        <v>91</v>
      </c>
      <c r="D8" s="77" t="s">
        <v>9</v>
      </c>
      <c r="E8" s="70"/>
      <c r="F8" s="87"/>
      <c r="G8" s="78"/>
      <c r="H8" s="71"/>
      <c r="I8" s="79"/>
      <c r="J8" s="80"/>
      <c r="K8" s="81" t="s">
        <v>41</v>
      </c>
      <c r="L8" s="82"/>
    </row>
    <row r="9" spans="1:12" ht="75" customHeight="1" x14ac:dyDescent="0.3">
      <c r="A9" s="67" t="s">
        <v>25</v>
      </c>
      <c r="B9" s="68" t="s">
        <v>35</v>
      </c>
      <c r="C9" s="83" t="s">
        <v>92</v>
      </c>
      <c r="D9" s="69" t="s">
        <v>9</v>
      </c>
      <c r="E9" s="70"/>
      <c r="F9" s="87"/>
      <c r="G9" s="71" t="s">
        <v>60</v>
      </c>
      <c r="H9" s="72" t="s">
        <v>61</v>
      </c>
      <c r="I9" s="73" t="s">
        <v>62</v>
      </c>
      <c r="J9" s="74" t="s">
        <v>63</v>
      </c>
      <c r="K9" s="75" t="s">
        <v>62</v>
      </c>
      <c r="L9" s="76" t="s">
        <v>64</v>
      </c>
    </row>
    <row r="10" spans="1:12" ht="20.25" customHeight="1" x14ac:dyDescent="0.3">
      <c r="A10" s="67" t="s">
        <v>23</v>
      </c>
      <c r="B10" s="68" t="s">
        <v>36</v>
      </c>
      <c r="C10" s="83" t="s">
        <v>93</v>
      </c>
      <c r="D10" s="69" t="s">
        <v>10</v>
      </c>
      <c r="E10" s="70"/>
      <c r="F10" s="87"/>
      <c r="G10" s="71"/>
      <c r="H10" s="72"/>
      <c r="I10" s="73"/>
      <c r="J10" s="74"/>
      <c r="K10" s="75" t="s">
        <v>22</v>
      </c>
      <c r="L10" s="76"/>
    </row>
    <row r="11" spans="1:12" ht="21.75" customHeight="1" x14ac:dyDescent="0.3">
      <c r="A11" s="67" t="s">
        <v>26</v>
      </c>
      <c r="B11" s="68" t="s">
        <v>37</v>
      </c>
      <c r="C11" s="83" t="s">
        <v>94</v>
      </c>
      <c r="D11" s="69" t="s">
        <v>10</v>
      </c>
      <c r="E11" s="70"/>
      <c r="F11" s="87"/>
      <c r="G11" s="71"/>
      <c r="H11" s="72"/>
      <c r="I11" s="73"/>
      <c r="J11" s="74"/>
      <c r="K11" s="75" t="s">
        <v>22</v>
      </c>
      <c r="L11" s="76"/>
    </row>
    <row r="12" spans="1:12" ht="46.5" customHeight="1" x14ac:dyDescent="0.3">
      <c r="A12" s="67" t="s">
        <v>21</v>
      </c>
      <c r="B12" s="68" t="s">
        <v>38</v>
      </c>
      <c r="C12" s="83" t="s">
        <v>95</v>
      </c>
      <c r="D12" s="69" t="s">
        <v>10</v>
      </c>
      <c r="E12" s="70" t="s">
        <v>21</v>
      </c>
      <c r="F12" s="87"/>
      <c r="G12" s="71" t="s">
        <v>59</v>
      </c>
      <c r="H12" s="72" t="s">
        <v>65</v>
      </c>
      <c r="I12" s="73" t="s">
        <v>38</v>
      </c>
      <c r="J12" s="74" t="s">
        <v>65</v>
      </c>
      <c r="K12" s="75" t="str">
        <f>I12</f>
        <v>currency</v>
      </c>
      <c r="L12" s="76" t="s">
        <v>32</v>
      </c>
    </row>
    <row r="13" spans="1:12" ht="75.75" customHeight="1" x14ac:dyDescent="0.3">
      <c r="A13" s="67" t="s">
        <v>27</v>
      </c>
      <c r="B13" s="68" t="s">
        <v>39</v>
      </c>
      <c r="C13" s="83" t="s">
        <v>96</v>
      </c>
      <c r="D13" s="69" t="s">
        <v>9</v>
      </c>
      <c r="E13" s="70"/>
      <c r="F13" s="87"/>
      <c r="G13" s="71" t="s">
        <v>59</v>
      </c>
      <c r="H13" s="72" t="s">
        <v>68</v>
      </c>
      <c r="I13" s="73" t="s">
        <v>69</v>
      </c>
      <c r="J13" s="74" t="s">
        <v>68</v>
      </c>
      <c r="K13" s="75" t="s">
        <v>73</v>
      </c>
      <c r="L13" s="76"/>
    </row>
  </sheetData>
  <mergeCells count="10">
    <mergeCell ref="A4:B4"/>
    <mergeCell ref="B1:D1"/>
    <mergeCell ref="E1:L3"/>
    <mergeCell ref="B2:D2"/>
    <mergeCell ref="B3:D3"/>
    <mergeCell ref="L4:L5"/>
    <mergeCell ref="H4:H5"/>
    <mergeCell ref="G4:G5"/>
    <mergeCell ref="K4:K5"/>
    <mergeCell ref="I4:J4"/>
  </mergeCells>
  <conditionalFormatting sqref="E6:L12">
    <cfRule type="cellIs" dxfId="24" priority="340" operator="equal">
      <formula>""</formula>
    </cfRule>
  </conditionalFormatting>
  <conditionalFormatting sqref="E6:F6">
    <cfRule type="expression" dxfId="23" priority="313">
      <formula>ISNA(E6)</formula>
    </cfRule>
  </conditionalFormatting>
  <conditionalFormatting sqref="E7:F8">
    <cfRule type="expression" dxfId="22" priority="306">
      <formula>ISNA(E7)</formula>
    </cfRule>
  </conditionalFormatting>
  <conditionalFormatting sqref="J7:J8">
    <cfRule type="expression" dxfId="21" priority="229">
      <formula>ISNA(J7)</formula>
    </cfRule>
  </conditionalFormatting>
  <conditionalFormatting sqref="E9:F9">
    <cfRule type="expression" dxfId="20" priority="196">
      <formula>ISNA(E9)</formula>
    </cfRule>
  </conditionalFormatting>
  <conditionalFormatting sqref="J9">
    <cfRule type="expression" dxfId="19" priority="195">
      <formula>ISNA(J9)</formula>
    </cfRule>
  </conditionalFormatting>
  <conditionalFormatting sqref="E12:F12">
    <cfRule type="expression" dxfId="18" priority="193">
      <formula>ISNA(E12)</formula>
    </cfRule>
  </conditionalFormatting>
  <conditionalFormatting sqref="J12">
    <cfRule type="expression" dxfId="17" priority="192">
      <formula>ISNA(J12)</formula>
    </cfRule>
  </conditionalFormatting>
  <conditionalFormatting sqref="E10:F10">
    <cfRule type="expression" dxfId="16" priority="175">
      <formula>ISNA(E10)</formula>
    </cfRule>
  </conditionalFormatting>
  <conditionalFormatting sqref="J10">
    <cfRule type="expression" dxfId="15" priority="174">
      <formula>ISNA(J10)</formula>
    </cfRule>
  </conditionalFormatting>
  <conditionalFormatting sqref="E11:F11">
    <cfRule type="expression" dxfId="14" priority="172">
      <formula>ISNA(E11)</formula>
    </cfRule>
  </conditionalFormatting>
  <conditionalFormatting sqref="J11">
    <cfRule type="expression" dxfId="13" priority="171">
      <formula>ISNA(J11)</formula>
    </cfRule>
  </conditionalFormatting>
  <conditionalFormatting sqref="C6">
    <cfRule type="cellIs" dxfId="12" priority="22" operator="equal">
      <formula>""</formula>
    </cfRule>
  </conditionalFormatting>
  <conditionalFormatting sqref="C6">
    <cfRule type="expression" dxfId="11" priority="21">
      <formula>ISNA(C6)</formula>
    </cfRule>
  </conditionalFormatting>
  <conditionalFormatting sqref="A3">
    <cfRule type="cellIs" dxfId="10" priority="13" operator="equal">
      <formula>""</formula>
    </cfRule>
  </conditionalFormatting>
  <conditionalFormatting sqref="A2">
    <cfRule type="cellIs" dxfId="9" priority="11" operator="equal">
      <formula>""</formula>
    </cfRule>
  </conditionalFormatting>
  <conditionalFormatting sqref="B3">
    <cfRule type="cellIs" dxfId="8" priority="9" operator="equal">
      <formula>""</formula>
    </cfRule>
  </conditionalFormatting>
  <conditionalFormatting sqref="B2">
    <cfRule type="cellIs" dxfId="7" priority="7" operator="equal">
      <formula>""</formula>
    </cfRule>
  </conditionalFormatting>
  <conditionalFormatting sqref="B3">
    <cfRule type="expression" dxfId="6" priority="8">
      <formula>ISNA(B3)</formula>
    </cfRule>
  </conditionalFormatting>
  <conditionalFormatting sqref="B2">
    <cfRule type="expression" dxfId="5" priority="6">
      <formula>ISNA(B2)</formula>
    </cfRule>
  </conditionalFormatting>
  <conditionalFormatting sqref="E13:L13">
    <cfRule type="cellIs" dxfId="4" priority="5" operator="equal">
      <formula>""</formula>
    </cfRule>
  </conditionalFormatting>
  <conditionalFormatting sqref="E13:F13">
    <cfRule type="expression" dxfId="3" priority="4">
      <formula>ISNA(E13)</formula>
    </cfRule>
  </conditionalFormatting>
  <conditionalFormatting sqref="J13">
    <cfRule type="expression" dxfId="2" priority="3">
      <formula>ISNA(J13)</formula>
    </cfRule>
  </conditionalFormatting>
  <dataValidations count="2">
    <dataValidation type="list" allowBlank="1" showInputMessage="1" showErrorMessage="1" sqref="D6:D13" xr:uid="{00000000-0002-0000-0200-000000000000}">
      <formula1>"Yes, No"</formula1>
    </dataValidation>
    <dataValidation type="list" allowBlank="1" showInputMessage="1" showErrorMessage="1" sqref="A2:A3" xr:uid="{00000000-0002-0000-02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2" id="{18FAE986-FFD8-4E11-BE37-1D211E238DEC}">
            <xm:f>ISNA('[TTI B2F-FinancialInstrumentLombardWeights.xlsx]FinInstrLombardWeightsDX'!#REF!)</xm:f>
            <x14:dxf>
              <font>
                <color theme="0"/>
              </font>
              <fill>
                <patternFill patternType="gray125"/>
              </fill>
            </x14:dxf>
          </x14:cfRule>
          <xm:sqref>A3</xm:sqref>
        </x14:conditionalFormatting>
        <x14:conditionalFormatting xmlns:xm="http://schemas.microsoft.com/office/excel/2006/main">
          <x14:cfRule type="expression" priority="10" id="{E0175ED2-65C0-42E8-A34B-A3E0BFF9F293}">
            <xm:f>ISNA('[TTI B2F-FinancialInstrumentLombardWeights.xlsx]FinInstrLombardWeightsDX'!#REF!)</xm:f>
            <x14:dxf>
              <font>
                <color theme="0"/>
              </font>
              <fill>
                <patternFill patternType="gray125"/>
              </fill>
            </x14:dxf>
          </x14:cfRule>
          <xm:sqref>A2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X6"/>
  <sheetViews>
    <sheetView zoomScale="80" zoomScaleNormal="80" workbookViewId="0">
      <selection activeCell="A9" sqref="A9"/>
    </sheetView>
  </sheetViews>
  <sheetFormatPr defaultColWidth="9.109375" defaultRowHeight="14.1" customHeight="1" x14ac:dyDescent="0.3"/>
  <cols>
    <col min="1" max="16384" width="9.109375" style="4"/>
  </cols>
  <sheetData>
    <row r="4" spans="1:24" s="9" customFormat="1" ht="14.1" customHeight="1" x14ac:dyDescent="0.3">
      <c r="A4" s="3" t="s">
        <v>2</v>
      </c>
      <c r="B4" s="124" t="s">
        <v>30</v>
      </c>
      <c r="C4" s="125"/>
      <c r="D4" s="125"/>
      <c r="E4" s="125"/>
      <c r="F4" s="125"/>
      <c r="G4" s="125"/>
      <c r="H4" s="125"/>
      <c r="I4" s="125"/>
      <c r="J4" s="125"/>
      <c r="K4" s="125"/>
      <c r="L4" s="125"/>
      <c r="M4" s="125"/>
      <c r="N4" s="125"/>
      <c r="O4" s="125"/>
      <c r="P4" s="125"/>
      <c r="Q4" s="125"/>
      <c r="R4" s="125"/>
      <c r="S4" s="125"/>
      <c r="T4" s="125"/>
      <c r="U4" s="125"/>
      <c r="V4" s="125"/>
      <c r="W4" s="125"/>
      <c r="X4" s="125"/>
    </row>
    <row r="5" spans="1:24" s="9" customFormat="1" ht="14.1" customHeight="1" x14ac:dyDescent="0.3">
      <c r="A5" s="3"/>
      <c r="B5" s="6"/>
      <c r="C5" s="7"/>
      <c r="D5" s="7"/>
      <c r="E5" s="7"/>
      <c r="F5" s="7"/>
      <c r="G5" s="7"/>
      <c r="H5" s="7"/>
      <c r="I5" s="7"/>
      <c r="J5" s="7"/>
      <c r="K5" s="7"/>
      <c r="L5" s="7"/>
      <c r="M5" s="7"/>
      <c r="N5" s="7"/>
      <c r="O5" s="7"/>
      <c r="P5" s="7"/>
      <c r="Q5" s="7"/>
      <c r="R5" s="7"/>
      <c r="S5" s="7"/>
      <c r="T5" s="7"/>
      <c r="U5" s="7"/>
      <c r="V5" s="7"/>
      <c r="W5" s="7"/>
      <c r="X5" s="7"/>
    </row>
    <row r="6" spans="1:24" s="9" customFormat="1" ht="14.1" customHeight="1" x14ac:dyDescent="0.3">
      <c r="A6" s="3" t="s">
        <v>42</v>
      </c>
      <c r="B6" s="124" t="s">
        <v>43</v>
      </c>
      <c r="C6" s="125"/>
      <c r="D6" s="125"/>
      <c r="E6" s="125"/>
      <c r="F6" s="125"/>
      <c r="G6" s="125"/>
      <c r="H6" s="125"/>
      <c r="I6" s="125"/>
      <c r="J6" s="125"/>
      <c r="K6" s="125"/>
      <c r="L6" s="125"/>
      <c r="M6" s="125"/>
      <c r="N6" s="125"/>
      <c r="O6" s="125"/>
      <c r="P6" s="125"/>
      <c r="Q6" s="125"/>
      <c r="R6" s="125"/>
      <c r="S6" s="125"/>
      <c r="T6" s="125"/>
      <c r="U6" s="125"/>
      <c r="V6" s="125"/>
      <c r="W6" s="125"/>
      <c r="X6" s="125"/>
    </row>
  </sheetData>
  <sheetProtection selectLockedCells="1" selectUnlockedCells="1"/>
  <mergeCells count="2">
    <mergeCell ref="B4:X4"/>
    <mergeCell ref="B6:X6"/>
  </mergeCells>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Version</vt:lpstr>
      <vt:lpstr>T24 Integration Studio</vt:lpstr>
      <vt:lpstr>Chro.Dat.CAAccruedInterestsLoad</vt:lpstr>
      <vt:lpstr>Pre-requisites</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2023-07-18T15:47:43Z</dcterms:modified>
</cp:coreProperties>
</file>